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skovjanovairena\Desktop\veřejné zakázky\2_PODLIMITNÍ\2022\MŠ Podlesí\Příloha č. 2 Soupis stavebních prací s výkazem výměr\"/>
    </mc:Choice>
  </mc:AlternateContent>
  <bookViews>
    <workbookView xWindow="120" yWindow="45" windowWidth="28620" windowHeight="14460"/>
  </bookViews>
  <sheets>
    <sheet name="Krycí list" sheetId="1" r:id="rId1"/>
  </sheets>
  <externalReferences>
    <externalReference r:id="rId2"/>
    <externalReference r:id="rId3"/>
  </externalReferences>
  <definedNames>
    <definedName name="CelkemDPHVypocet" localSheetId="0">'Krycí list'!$H$40</definedName>
    <definedName name="CenaCelkem">'Krycí list'!$G$29</definedName>
    <definedName name="CenaCelkemBezDPH">'Krycí list'!$G$28</definedName>
    <definedName name="CenaCelkemVypocet" localSheetId="0">'Krycí list'!$I$40</definedName>
    <definedName name="cisloobjektu">'Krycí list'!$D$3</definedName>
    <definedName name="CisloRozpoctu">'[1]Krycí list'!$C$2</definedName>
    <definedName name="CisloStavby" localSheetId="0">'Krycí list'!$D$2</definedName>
    <definedName name="cislostavby">'[1]Krycí list'!$A$7</definedName>
    <definedName name="CisloStavebnihoRozpoctu">'Krycí list'!$D$4</definedName>
    <definedName name="dadresa">'Krycí list'!$D$12:$G$12</definedName>
    <definedName name="DIČ" localSheetId="0">'Krycí list'!$I$12</definedName>
    <definedName name="dmisto">'Krycí list'!$D$13:$G$13</definedName>
    <definedName name="DPHSni">'Krycí list'!$G$24</definedName>
    <definedName name="DPHZakl">'Krycí list'!$G$26</definedName>
    <definedName name="dpsc" localSheetId="0">'Krycí list'!$C$13</definedName>
    <definedName name="IČO" localSheetId="0">'Krycí list'!$I$11</definedName>
    <definedName name="Mena">'Krycí list'!$J$29</definedName>
    <definedName name="MistoStavby">'Krycí list'!$D$4</definedName>
    <definedName name="nazevobjektu">'Krycí list'!$E$3</definedName>
    <definedName name="NazevRozpoctu">'[1]Krycí list'!$D$2</definedName>
    <definedName name="NazevStavby" localSheetId="0">'Krycí list'!$E$2</definedName>
    <definedName name="nazevstavby">'[1]Krycí list'!$C$7</definedName>
    <definedName name="NazevStavebnihoRozpoctu">'Krycí list'!$E$4</definedName>
    <definedName name="oadresa">'Krycí list'!$D$6</definedName>
    <definedName name="Objednatel" localSheetId="0">'Krycí list'!$D$5</definedName>
    <definedName name="Objekt" localSheetId="0">'Krycí list'!$B$38</definedName>
    <definedName name="_xlnm.Print_Area" localSheetId="0">'Krycí list'!$A$1:$J$38</definedName>
    <definedName name="odic" localSheetId="0">'Krycí list'!$I$6</definedName>
    <definedName name="oico" localSheetId="0">'Krycí list'!$I$5</definedName>
    <definedName name="omisto" localSheetId="0">'Krycí list'!$D$7</definedName>
    <definedName name="onazev" localSheetId="0">'Krycí list'!$D$6</definedName>
    <definedName name="opsc" localSheetId="0">'Krycí list'!$C$7</definedName>
    <definedName name="padresa">'Krycí list'!$D$9</definedName>
    <definedName name="pdic">'Krycí list'!$I$9</definedName>
    <definedName name="pico">'Krycí list'!$I$8</definedName>
    <definedName name="pmisto">'Krycí list'!$D$10</definedName>
    <definedName name="PocetMJ">#REF!</definedName>
    <definedName name="PoptavkaID">'Krycí list'!$A$1</definedName>
    <definedName name="pPSC">'Krycí list'!$C$10</definedName>
    <definedName name="Projektant">'Krycí list'!$D$8</definedName>
    <definedName name="SazbaDPH1" localSheetId="0">'Krycí list'!$E$23</definedName>
    <definedName name="SazbaDPH1">'[1]Krycí list'!$C$30</definedName>
    <definedName name="SazbaDPH2" localSheetId="0">'Krycí list'!$E$25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'Krycí list'!$D$14</definedName>
    <definedName name="Z_B7E7C763_C459_487D_8ABA_5CFDDFBD5A84_.wvu.Cols" localSheetId="0" hidden="1">'Krycí list'!$A:$A</definedName>
    <definedName name="Z_B7E7C763_C459_487D_8ABA_5CFDDFBD5A84_.wvu.PrintArea" localSheetId="0" hidden="1">'Krycí list'!$B$1:$J$36</definedName>
    <definedName name="ZakladDPHSni">'Krycí list'!$G$23</definedName>
    <definedName name="ZakladDPHSniVypocet" localSheetId="0">'Krycí list'!$F$40</definedName>
    <definedName name="ZakladDPHZakl">'Krycí list'!$G$25</definedName>
    <definedName name="ZakladDPHZaklVypocet" localSheetId="0">'Krycí list'!$G$40</definedName>
    <definedName name="Zaokrouhleni">'Krycí list'!$G$27</definedName>
    <definedName name="Zhotovitel">'Krycí list'!$D$11:$G$11</definedName>
  </definedNames>
  <calcPr calcId="162913"/>
</workbook>
</file>

<file path=xl/calcChain.xml><?xml version="1.0" encoding="utf-8"?>
<calcChain xmlns="http://schemas.openxmlformats.org/spreadsheetml/2006/main">
  <c r="I52" i="1" l="1"/>
  <c r="I51" i="1"/>
  <c r="I50" i="1"/>
  <c r="I53" i="1"/>
  <c r="I40" i="1"/>
  <c r="J39" i="1" s="1"/>
  <c r="J40" i="1" s="1"/>
  <c r="H40" i="1"/>
  <c r="G40" i="1"/>
  <c r="F40" i="1"/>
  <c r="G38" i="1"/>
  <c r="F38" i="1"/>
  <c r="H32" i="1"/>
  <c r="J28" i="1"/>
  <c r="J27" i="1"/>
  <c r="J26" i="1"/>
  <c r="E26" i="1"/>
  <c r="J25" i="1"/>
  <c r="J24" i="1"/>
  <c r="E24" i="1"/>
  <c r="J23" i="1"/>
  <c r="I21" i="1"/>
  <c r="G25" i="1" s="1"/>
  <c r="G26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<sst xmlns="http://schemas.openxmlformats.org/spreadsheetml/2006/main" count="70" uniqueCount="55">
  <si>
    <t>#RTSROZP#</t>
  </si>
  <si>
    <t>Zakázka:</t>
  </si>
  <si>
    <t>Objekt:</t>
  </si>
  <si>
    <t>Rozpočet:</t>
  </si>
  <si>
    <t>Objednatel:</t>
  </si>
  <si>
    <t>Město Valašské Meziříčí</t>
  </si>
  <si>
    <t>IČ:</t>
  </si>
  <si>
    <t>00304387</t>
  </si>
  <si>
    <t>Náměstí 7/5</t>
  </si>
  <si>
    <t>DIČ:</t>
  </si>
  <si>
    <t>CZ00304387</t>
  </si>
  <si>
    <t>75701</t>
  </si>
  <si>
    <t>Valašské Meziříčí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</si>
  <si>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</si>
  <si>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</si>
  <si>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</si>
  <si>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</si>
  <si>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</si>
  <si>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</si>
  <si>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</si>
  <si>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</si>
  <si>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</si>
  <si>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ON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</si>
  <si>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</si>
  <si>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</si>
  <si>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</si>
  <si>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</si>
  <si>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</si>
  <si>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</si>
  <si>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</si>
  <si>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</si>
  <si>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</si>
  <si>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</si>
  <si>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</si>
  <si>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</si>
  <si>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</si>
  <si>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</si>
  <si>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</si>
  <si>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</si>
  <si>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</si>
  <si>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</si>
  <si>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</si>
  <si>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</si>
  <si>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Celkem za stavbu</t>
  </si>
  <si>
    <t>Rekapitulace dílů</t>
  </si>
  <si>
    <t>Typ dílu</t>
  </si>
  <si>
    <t>1</t>
  </si>
  <si>
    <t>2</t>
  </si>
  <si>
    <t>3</t>
  </si>
  <si>
    <t>Celkem bez DPH</t>
  </si>
  <si>
    <t>Souhrnný položkový rozpočet</t>
  </si>
  <si>
    <t>MŠ Podlesí - Přístavba, vestavba a zateplení objektu</t>
  </si>
  <si>
    <t>NADSTAVBA</t>
  </si>
  <si>
    <t>PŘÍSTAVBA</t>
  </si>
  <si>
    <t>ZATEPLENÍ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</si>
</sst>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186">
    <xf numFmtId="0" fontId="0" fillId="0" borderId="0" xfId="0"/>
    <xf numFmtId="0" fontId="0" fillId="0" borderId="1" xfId="0" applyBorder="1"/>
    <xf numFmtId="0" fontId="0" fillId="0" borderId="5" xfId="0" applyBorder="1"/>
    <xf numFmtId="0" fontId="2" fillId="2" borderId="5" xfId="0" applyFont="1" applyFill="1" applyBorder="1" applyAlignment="1">
      <alignment horizontal="left" vertical="center" indent="1"/>
    </xf>
    <xf numFmtId="0" fontId="0" fillId="2" borderId="0" xfId="0" applyFill="1" applyBorder="1"/>
    <xf numFmtId="49" fontId="3" fillId="2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/>
    <xf numFmtId="0" fontId="4" fillId="2" borderId="0" xfId="0" applyFont="1" applyFill="1" applyBorder="1" applyAlignment="1"/>
    <xf numFmtId="0" fontId="4" fillId="2" borderId="6" xfId="0" applyFont="1" applyFill="1" applyBorder="1" applyAlignment="1"/>
    <xf numFmtId="14" fontId="5" fillId="0" borderId="0" xfId="0" applyNumberFormat="1" applyFont="1" applyAlignment="1">
      <alignment horizontal="left"/>
    </xf>
    <xf numFmtId="0" fontId="0" fillId="2" borderId="5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vertical="center"/>
    </xf>
    <xf numFmtId="0" fontId="0" fillId="2" borderId="7" xfId="0" applyFont="1" applyFill="1" applyBorder="1" applyAlignment="1">
      <alignment horizontal="left" vertical="center" indent="1"/>
    </xf>
    <xf numFmtId="0" fontId="0" fillId="2" borderId="8" xfId="0" applyFont="1" applyFill="1" applyBorder="1"/>
    <xf numFmtId="49" fontId="4" fillId="2" borderId="8" xfId="0" applyNumberFormat="1" applyFont="1" applyFill="1" applyBorder="1" applyAlignment="1">
      <alignment horizontal="left" vertical="center"/>
    </xf>
    <xf numFmtId="0" fontId="4" fillId="2" borderId="8" xfId="0" applyFont="1" applyFill="1" applyBorder="1"/>
    <xf numFmtId="0" fontId="4" fillId="2" borderId="8" xfId="0" applyFont="1" applyFill="1" applyBorder="1" applyAlignment="1"/>
    <xf numFmtId="0" fontId="4" fillId="2" borderId="9" xfId="0" applyFont="1" applyFill="1" applyBorder="1" applyAlignment="1"/>
    <xf numFmtId="0" fontId="0" fillId="0" borderId="5" xfId="0" applyFont="1" applyBorder="1" applyAlignment="1">
      <alignment horizontal="left" vertical="center" indent="1"/>
    </xf>
    <xf numFmtId="0" fontId="0" fillId="0" borderId="0" xfId="0" applyBorder="1"/>
    <xf numFmtId="49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Border="1" applyAlignment="1"/>
    <xf numFmtId="0" fontId="4" fillId="0" borderId="5" xfId="0" applyFont="1" applyBorder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49" fontId="4" fillId="0" borderId="8" xfId="0" applyNumberFormat="1" applyFont="1" applyBorder="1" applyAlignment="1">
      <alignment horizontal="right" vertical="center"/>
    </xf>
    <xf numFmtId="49" fontId="4" fillId="0" borderId="8" xfId="0" applyNumberFormat="1" applyFont="1" applyBorder="1" applyAlignment="1">
      <alignment horizontal="left" vertical="center"/>
    </xf>
    <xf numFmtId="0" fontId="4" fillId="0" borderId="8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4" fillId="0" borderId="0" xfId="0" applyFont="1" applyBorder="1" applyAlignment="1">
      <alignment horizontal="left" vertical="center"/>
    </xf>
    <xf numFmtId="0" fontId="0" fillId="0" borderId="7" xfId="0" applyBorder="1" applyAlignment="1">
      <alignment horizontal="left" indent="1"/>
    </xf>
    <xf numFmtId="0" fontId="4" fillId="0" borderId="8" xfId="0" applyFont="1" applyBorder="1" applyAlignment="1">
      <alignment horizontal="right" vertical="center"/>
    </xf>
    <xf numFmtId="0" fontId="4" fillId="0" borderId="8" xfId="0" applyFont="1" applyFill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8" xfId="0" applyBorder="1" applyAlignment="1"/>
    <xf numFmtId="0" fontId="0" fillId="0" borderId="8" xfId="0" applyBorder="1" applyAlignment="1">
      <alignment horizontal="right"/>
    </xf>
    <xf numFmtId="0" fontId="0" fillId="0" borderId="8" xfId="0" applyFont="1" applyBorder="1" applyAlignment="1">
      <alignment horizontal="right" vertical="center"/>
    </xf>
    <xf numFmtId="0" fontId="0" fillId="0" borderId="11" xfId="0" applyFont="1" applyBorder="1" applyAlignment="1">
      <alignment horizontal="left" vertical="top" indent="1"/>
    </xf>
    <xf numFmtId="0" fontId="0" fillId="0" borderId="10" xfId="0" applyBorder="1" applyAlignment="1">
      <alignment vertical="top"/>
    </xf>
    <xf numFmtId="0" fontId="4" fillId="0" borderId="10" xfId="0" applyFont="1" applyFill="1" applyBorder="1" applyAlignment="1">
      <alignment horizontal="left" vertical="top"/>
    </xf>
    <xf numFmtId="0" fontId="4" fillId="0" borderId="10" xfId="0" applyFont="1" applyBorder="1" applyAlignment="1">
      <alignment vertical="center"/>
    </xf>
    <xf numFmtId="0" fontId="0" fillId="0" borderId="10" xfId="0" applyFont="1" applyBorder="1" applyAlignment="1">
      <alignment horizontal="right" vertical="center"/>
    </xf>
    <xf numFmtId="0" fontId="0" fillId="0" borderId="12" xfId="0" applyBorder="1" applyAlignment="1"/>
    <xf numFmtId="0" fontId="0" fillId="0" borderId="8" xfId="0" applyBorder="1" applyAlignment="1">
      <alignment horizontal="left"/>
    </xf>
    <xf numFmtId="49" fontId="0" fillId="0" borderId="5" xfId="0" applyNumberFormat="1" applyBorder="1"/>
    <xf numFmtId="49" fontId="0" fillId="0" borderId="13" xfId="0" applyNumberFormat="1" applyBorder="1" applyAlignment="1">
      <alignment horizontal="left" vertical="center" indent="1"/>
    </xf>
    <xf numFmtId="0" fontId="0" fillId="0" borderId="14" xfId="0" applyBorder="1" applyAlignment="1">
      <alignment horizontal="left" vertical="center"/>
    </xf>
    <xf numFmtId="0" fontId="0" fillId="0" borderId="14" xfId="0" applyBorder="1"/>
    <xf numFmtId="0" fontId="4" fillId="0" borderId="13" xfId="0" applyFont="1" applyBorder="1" applyAlignment="1">
      <alignment horizontal="left" vertical="center" indent="1"/>
    </xf>
    <xf numFmtId="0" fontId="4" fillId="0" borderId="14" xfId="0" applyFont="1" applyBorder="1" applyAlignment="1">
      <alignment horizontal="left" vertical="center"/>
    </xf>
    <xf numFmtId="0" fontId="4" fillId="0" borderId="14" xfId="0" applyFont="1" applyBorder="1"/>
    <xf numFmtId="0" fontId="0" fillId="0" borderId="13" xfId="0" applyBorder="1" applyAlignment="1">
      <alignment horizontal="left" indent="1"/>
    </xf>
    <xf numFmtId="1" fontId="4" fillId="0" borderId="14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vertical="center" indent="1"/>
    </xf>
    <xf numFmtId="0" fontId="4" fillId="0" borderId="14" xfId="0" applyFont="1" applyBorder="1" applyAlignment="1">
      <alignment vertical="center"/>
    </xf>
    <xf numFmtId="49" fontId="0" fillId="0" borderId="17" xfId="0" applyNumberFormat="1" applyFon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1" fontId="4" fillId="0" borderId="15" xfId="0" applyNumberFormat="1" applyFont="1" applyBorder="1" applyAlignment="1">
      <alignment horizontal="right" vertical="center"/>
    </xf>
    <xf numFmtId="0" fontId="0" fillId="0" borderId="7" xfId="0" applyBorder="1" applyAlignment="1">
      <alignment horizontal="left" vertical="center" indent="1"/>
    </xf>
    <xf numFmtId="0" fontId="0" fillId="0" borderId="8" xfId="0" applyBorder="1" applyAlignment="1">
      <alignment horizontal="left" vertical="center"/>
    </xf>
    <xf numFmtId="0" fontId="0" fillId="0" borderId="8" xfId="0" applyBorder="1"/>
    <xf numFmtId="1" fontId="4" fillId="0" borderId="18" xfId="0" applyNumberFormat="1" applyFont="1" applyBorder="1" applyAlignment="1">
      <alignment horizontal="right" vertical="center"/>
    </xf>
    <xf numFmtId="0" fontId="0" fillId="0" borderId="8" xfId="0" applyBorder="1" applyAlignment="1">
      <alignment horizontal="left" vertical="center" indent="1"/>
    </xf>
    <xf numFmtId="49" fontId="0" fillId="0" borderId="9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0" fillId="0" borderId="6" xfId="0" applyNumberFormat="1" applyFont="1" applyBorder="1" applyAlignment="1">
      <alignment horizontal="left" vertical="center"/>
    </xf>
    <xf numFmtId="0" fontId="8" fillId="2" borderId="19" xfId="0" applyFont="1" applyFill="1" applyBorder="1" applyAlignment="1">
      <alignment horizontal="left" vertical="center" indent="1"/>
    </xf>
    <xf numFmtId="0" fontId="9" fillId="2" borderId="20" xfId="0" applyFont="1" applyFill="1" applyBorder="1" applyAlignment="1">
      <alignment horizontal="left" vertical="center"/>
    </xf>
    <xf numFmtId="0" fontId="0" fillId="2" borderId="20" xfId="0" applyFill="1" applyBorder="1" applyAlignment="1">
      <alignment horizontal="left" vertical="center"/>
    </xf>
    <xf numFmtId="4" fontId="8" fillId="2" borderId="20" xfId="0" applyNumberFormat="1" applyFont="1" applyFill="1" applyBorder="1" applyAlignment="1">
      <alignment horizontal="left" vertical="center"/>
    </xf>
    <xf numFmtId="49" fontId="0" fillId="2" borderId="21" xfId="0" applyNumberFormat="1" applyFill="1" applyBorder="1" applyAlignment="1">
      <alignment horizontal="left" vertical="center"/>
    </xf>
    <xf numFmtId="0" fontId="0" fillId="2" borderId="20" xfId="0" applyFill="1" applyBorder="1"/>
    <xf numFmtId="49" fontId="4" fillId="2" borderId="21" xfId="0" applyNumberFormat="1" applyFont="1" applyFill="1" applyBorder="1" applyAlignment="1">
      <alignment horizontal="left" vertical="center"/>
    </xf>
    <xf numFmtId="0" fontId="0" fillId="0" borderId="6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8" xfId="0" applyFont="1" applyBorder="1" applyAlignment="1">
      <alignment vertical="top"/>
    </xf>
    <xf numFmtId="14" fontId="4" fillId="0" borderId="8" xfId="0" applyNumberFormat="1" applyFont="1" applyBorder="1" applyAlignment="1">
      <alignment horizontal="center" vertical="top"/>
    </xf>
    <xf numFmtId="0" fontId="4" fillId="0" borderId="5" xfId="0" applyFont="1" applyBorder="1"/>
    <xf numFmtId="0" fontId="4" fillId="0" borderId="0" xfId="0" applyFont="1" applyBorder="1"/>
    <xf numFmtId="0" fontId="4" fillId="0" borderId="8" xfId="0" applyFont="1" applyBorder="1"/>
    <xf numFmtId="0" fontId="4" fillId="0" borderId="8" xfId="0" applyFont="1" applyBorder="1" applyAlignment="1"/>
    <xf numFmtId="0" fontId="4" fillId="0" borderId="6" xfId="0" applyFont="1" applyBorder="1" applyAlignment="1">
      <alignment horizontal="right"/>
    </xf>
    <xf numFmtId="0" fontId="4" fillId="0" borderId="0" xfId="0" applyFont="1"/>
    <xf numFmtId="0" fontId="0" fillId="0" borderId="0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/>
    <xf numFmtId="0" fontId="0" fillId="0" borderId="24" xfId="0" applyBorder="1" applyAlignment="1">
      <alignment horizontal="right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shrinkToFit="1"/>
    </xf>
    <xf numFmtId="3" fontId="0" fillId="0" borderId="25" xfId="0" applyNumberFormat="1" applyBorder="1"/>
    <xf numFmtId="3" fontId="11" fillId="2" borderId="26" xfId="0" applyNumberFormat="1" applyFont="1" applyFill="1" applyBorder="1" applyAlignment="1">
      <alignment vertical="center"/>
    </xf>
    <xf numFmtId="3" fontId="11" fillId="2" borderId="10" xfId="0" applyNumberFormat="1" applyFont="1" applyFill="1" applyBorder="1" applyAlignment="1">
      <alignment vertical="center"/>
    </xf>
    <xf numFmtId="3" fontId="11" fillId="2" borderId="10" xfId="0" applyNumberFormat="1" applyFont="1" applyFill="1" applyBorder="1" applyAlignment="1">
      <alignment vertical="center" wrapText="1"/>
    </xf>
    <xf numFmtId="3" fontId="12" fillId="2" borderId="27" xfId="0" applyNumberFormat="1" applyFont="1" applyFill="1" applyBorder="1" applyAlignment="1">
      <alignment horizontal="center" vertical="center" wrapText="1" shrinkToFit="1"/>
    </xf>
    <xf numFmtId="3" fontId="11" fillId="2" borderId="27" xfId="0" applyNumberFormat="1" applyFont="1" applyFill="1" applyBorder="1" applyAlignment="1">
      <alignment horizontal="center" vertical="center" wrapText="1" shrinkToFit="1"/>
    </xf>
    <xf numFmtId="3" fontId="11" fillId="2" borderId="27" xfId="0" applyNumberFormat="1" applyFont="1" applyFill="1" applyBorder="1" applyAlignment="1">
      <alignment horizontal="center" vertical="center" wrapText="1"/>
    </xf>
    <xf numFmtId="3" fontId="0" fillId="0" borderId="15" xfId="0" applyNumberFormat="1" applyBorder="1" applyAlignment="1"/>
    <xf numFmtId="3" fontId="5" fillId="0" borderId="28" xfId="0" applyNumberFormat="1" applyFont="1" applyBorder="1" applyAlignment="1">
      <alignment horizontal="right" wrapText="1" shrinkToFit="1"/>
    </xf>
    <xf numFmtId="3" fontId="5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28" xfId="0" applyNumberFormat="1" applyBorder="1" applyAlignment="1"/>
    <xf numFmtId="3" fontId="0" fillId="3" borderId="29" xfId="0" applyNumberFormat="1" applyFill="1" applyBorder="1" applyAlignment="1">
      <alignment wrapText="1" shrinkToFit="1"/>
    </xf>
    <xf numFmtId="3" fontId="0" fillId="3" borderId="29" xfId="0" applyNumberFormat="1" applyFill="1" applyBorder="1" applyAlignment="1">
      <alignment shrinkToFit="1"/>
    </xf>
    <xf numFmtId="3" fontId="0" fillId="3" borderId="29" xfId="0" applyNumberFormat="1" applyFill="1" applyBorder="1" applyAlignment="1"/>
    <xf numFmtId="0" fontId="3" fillId="0" borderId="0" xfId="0" applyFont="1"/>
    <xf numFmtId="0" fontId="0" fillId="0" borderId="0" xfId="0" applyAlignment="1"/>
    <xf numFmtId="0" fontId="13" fillId="0" borderId="25" xfId="0" applyFont="1" applyBorder="1" applyAlignment="1">
      <alignment horizontal="center" vertical="center" wrapText="1"/>
    </xf>
    <xf numFmtId="0" fontId="13" fillId="2" borderId="26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11" fillId="0" borderId="25" xfId="0" applyFont="1" applyBorder="1" applyAlignment="1">
      <alignment vertical="center"/>
    </xf>
    <xf numFmtId="49" fontId="11" fillId="0" borderId="26" xfId="0" applyNumberFormat="1" applyFont="1" applyBorder="1" applyAlignment="1">
      <alignment vertical="center"/>
    </xf>
    <xf numFmtId="4" fontId="11" fillId="0" borderId="27" xfId="0" applyNumberFormat="1" applyFont="1" applyBorder="1" applyAlignment="1">
      <alignment horizontal="center" vertical="center"/>
    </xf>
    <xf numFmtId="4" fontId="11" fillId="0" borderId="27" xfId="0" applyNumberFormat="1" applyFont="1" applyBorder="1" applyAlignment="1">
      <alignment vertical="center"/>
    </xf>
    <xf numFmtId="49" fontId="11" fillId="0" borderId="25" xfId="0" applyNumberFormat="1" applyFont="1" applyBorder="1" applyAlignment="1">
      <alignment vertical="center"/>
    </xf>
    <xf numFmtId="4" fontId="11" fillId="0" borderId="30" xfId="0" applyNumberFormat="1" applyFont="1" applyBorder="1" applyAlignment="1">
      <alignment horizontal="center" vertical="center"/>
    </xf>
    <xf numFmtId="4" fontId="11" fillId="0" borderId="30" xfId="0" applyNumberFormat="1" applyFont="1" applyBorder="1" applyAlignment="1">
      <alignment vertical="center"/>
    </xf>
    <xf numFmtId="49" fontId="11" fillId="0" borderId="18" xfId="0" applyNumberFormat="1" applyFont="1" applyBorder="1" applyAlignment="1">
      <alignment vertical="center"/>
    </xf>
    <xf numFmtId="4" fontId="11" fillId="0" borderId="29" xfId="0" applyNumberFormat="1" applyFont="1" applyBorder="1" applyAlignment="1">
      <alignment horizontal="center" vertical="center"/>
    </xf>
    <xf numFmtId="4" fontId="11" fillId="0" borderId="29" xfId="0" applyNumberFormat="1" applyFont="1" applyBorder="1" applyAlignment="1">
      <alignment vertical="center"/>
    </xf>
    <xf numFmtId="0" fontId="11" fillId="0" borderId="25" xfId="0" applyFont="1" applyBorder="1"/>
    <xf numFmtId="0" fontId="11" fillId="3" borderId="18" xfId="0" applyFont="1" applyFill="1" applyBorder="1"/>
    <xf numFmtId="0" fontId="11" fillId="3" borderId="8" xfId="0" applyFont="1" applyFill="1" applyBorder="1"/>
    <xf numFmtId="4" fontId="11" fillId="3" borderId="29" xfId="0" applyNumberFormat="1" applyFont="1" applyFill="1" applyBorder="1" applyAlignment="1">
      <alignment horizontal="center"/>
    </xf>
    <xf numFmtId="4" fontId="11" fillId="3" borderId="29" xfId="0" applyNumberFormat="1" applyFont="1" applyFill="1" applyBorder="1" applyAlignment="1"/>
    <xf numFmtId="4" fontId="0" fillId="0" borderId="0" xfId="0" applyNumberFormat="1"/>
    <xf numFmtId="4" fontId="0" fillId="0" borderId="0" xfId="0" applyNumberFormat="1" applyAlignment="1"/>
    <xf numFmtId="49" fontId="15" fillId="0" borderId="13" xfId="0" applyNumberFormat="1" applyFont="1" applyBorder="1" applyAlignment="1">
      <alignment horizontal="left" vertical="center" indent="1"/>
    </xf>
    <xf numFmtId="49" fontId="11" fillId="0" borderId="25" xfId="0" applyNumberFormat="1" applyFont="1" applyBorder="1" applyAlignment="1">
      <alignment vertical="center" wrapText="1"/>
    </xf>
    <xf numFmtId="49" fontId="11" fillId="0" borderId="0" xfId="0" applyNumberFormat="1" applyFont="1" applyBorder="1" applyAlignment="1">
      <alignment vertical="center" wrapText="1"/>
    </xf>
    <xf numFmtId="4" fontId="11" fillId="0" borderId="30" xfId="0" applyNumberFormat="1" applyFont="1" applyBorder="1" applyAlignment="1">
      <alignment vertical="center"/>
    </xf>
    <xf numFmtId="49" fontId="11" fillId="0" borderId="18" xfId="0" applyNumberFormat="1" applyFont="1" applyBorder="1" applyAlignment="1">
      <alignment vertical="center" wrapText="1"/>
    </xf>
    <xf numFmtId="49" fontId="11" fillId="0" borderId="8" xfId="0" applyNumberFormat="1" applyFont="1" applyBorder="1" applyAlignment="1">
      <alignment vertical="center" wrapText="1"/>
    </xf>
    <xf numFmtId="4" fontId="11" fillId="0" borderId="29" xfId="0" applyNumberFormat="1" applyFont="1" applyBorder="1" applyAlignment="1">
      <alignment vertical="center"/>
    </xf>
    <xf numFmtId="4" fontId="11" fillId="3" borderId="29" xfId="0" applyNumberFormat="1" applyFont="1" applyFill="1" applyBorder="1" applyAlignment="1"/>
    <xf numFmtId="4" fontId="10" fillId="2" borderId="20" xfId="0" applyNumberFormat="1" applyFont="1" applyFill="1" applyBorder="1" applyAlignment="1">
      <alignment horizontal="right" vertical="center"/>
    </xf>
    <xf numFmtId="0" fontId="0" fillId="0" borderId="10" xfId="0" applyBorder="1" applyAlignment="1">
      <alignment horizontal="center"/>
    </xf>
    <xf numFmtId="3" fontId="0" fillId="0" borderId="14" xfId="0" applyNumberFormat="1" applyBorder="1"/>
    <xf numFmtId="3" fontId="0" fillId="0" borderId="14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4" xfId="0" applyNumberFormat="1" applyFill="1" applyBorder="1"/>
    <xf numFmtId="3" fontId="0" fillId="3" borderId="16" xfId="0" applyNumberFormat="1" applyFill="1" applyBorder="1"/>
    <xf numFmtId="0" fontId="16" fillId="2" borderId="27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49" fontId="11" fillId="0" borderId="26" xfId="0" applyNumberFormat="1" applyFont="1" applyBorder="1" applyAlignment="1">
      <alignment vertical="center" wrapText="1"/>
    </xf>
    <xf numFmtId="49" fontId="11" fillId="0" borderId="10" xfId="0" applyNumberFormat="1" applyFont="1" applyBorder="1" applyAlignment="1">
      <alignment vertical="center" wrapText="1"/>
    </xf>
    <xf numFmtId="4" fontId="11" fillId="0" borderId="27" xfId="0" applyNumberFormat="1" applyFont="1" applyBorder="1" applyAlignment="1">
      <alignment vertical="center"/>
    </xf>
    <xf numFmtId="4" fontId="7" fillId="0" borderId="15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15" xfId="0" applyNumberFormat="1" applyFont="1" applyBorder="1" applyAlignment="1">
      <alignment horizontal="right" vertical="center"/>
    </xf>
    <xf numFmtId="4" fontId="7" fillId="0" borderId="14" xfId="0" applyNumberFormat="1" applyFont="1" applyBorder="1" applyAlignment="1">
      <alignment horizontal="right" vertical="center"/>
    </xf>
    <xf numFmtId="4" fontId="7" fillId="0" borderId="18" xfId="0" applyNumberFormat="1" applyFont="1" applyBorder="1" applyAlignment="1">
      <alignment horizontal="right" vertical="center"/>
    </xf>
    <xf numFmtId="4" fontId="7" fillId="0" borderId="8" xfId="0" applyNumberFormat="1" applyFont="1" applyBorder="1" applyAlignment="1">
      <alignment horizontal="right" vertical="center"/>
    </xf>
    <xf numFmtId="4" fontId="7" fillId="0" borderId="10" xfId="0" applyNumberFormat="1" applyFont="1" applyBorder="1" applyAlignment="1">
      <alignment horizontal="right" vertical="center"/>
    </xf>
    <xf numFmtId="2" fontId="10" fillId="2" borderId="20" xfId="0" applyNumberFormat="1" applyFont="1" applyFill="1" applyBorder="1" applyAlignment="1">
      <alignment horizontal="right" vertical="center"/>
    </xf>
    <xf numFmtId="4" fontId="6" fillId="0" borderId="15" xfId="0" applyNumberFormat="1" applyFont="1" applyBorder="1" applyAlignment="1">
      <alignment horizontal="right" vertical="center" indent="1"/>
    </xf>
    <xf numFmtId="4" fontId="6" fillId="0" borderId="16" xfId="0" applyNumberFormat="1" applyFont="1" applyBorder="1" applyAlignment="1">
      <alignment horizontal="right" vertical="center" indent="1"/>
    </xf>
    <xf numFmtId="4" fontId="6" fillId="0" borderId="17" xfId="0" applyNumberFormat="1" applyFont="1" applyBorder="1" applyAlignment="1">
      <alignment horizontal="right" vertical="center" indent="1"/>
    </xf>
    <xf numFmtId="4" fontId="7" fillId="0" borderId="15" xfId="0" applyNumberFormat="1" applyFont="1" applyBorder="1" applyAlignment="1">
      <alignment horizontal="right" vertical="center" indent="1"/>
    </xf>
    <xf numFmtId="4" fontId="7" fillId="0" borderId="16" xfId="0" applyNumberFormat="1" applyFont="1" applyBorder="1" applyAlignment="1">
      <alignment horizontal="right" vertical="center" indent="1"/>
    </xf>
    <xf numFmtId="4" fontId="7" fillId="0" borderId="17" xfId="0" applyNumberFormat="1" applyFont="1" applyBorder="1" applyAlignment="1">
      <alignment horizontal="right" vertical="center" indent="1"/>
    </xf>
    <xf numFmtId="4" fontId="6" fillId="4" borderId="15" xfId="0" applyNumberFormat="1" applyFont="1" applyFill="1" applyBorder="1" applyAlignment="1">
      <alignment horizontal="right" vertical="center" indent="1"/>
    </xf>
    <xf numFmtId="4" fontId="6" fillId="4" borderId="17" xfId="0" applyNumberFormat="1" applyFont="1" applyFill="1" applyBorder="1" applyAlignment="1">
      <alignment horizontal="right" vertical="center" inden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left" vertical="center"/>
    </xf>
    <xf numFmtId="1" fontId="0" fillId="0" borderId="8" xfId="0" applyNumberFormat="1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15" fillId="0" borderId="8" xfId="0" applyFont="1" applyBorder="1" applyAlignment="1">
      <alignment horizontal="right" indent="1"/>
    </xf>
    <xf numFmtId="0" fontId="0" fillId="0" borderId="9" xfId="0" applyFont="1" applyBorder="1" applyAlignment="1">
      <alignment horizontal="right" inden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MS%20Podlesi%20-%20ETAPA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 Pol"/>
    </sheetNames>
    <sheetDataSet>
      <sheetData sheetId="0" refreshError="1"/>
      <sheetData sheetId="1"/>
      <sheetData sheetId="2" refreshError="1"/>
      <sheetData sheetId="3">
        <row r="8">
          <cell r="G8">
            <v>0</v>
          </cell>
        </row>
        <row r="64">
          <cell r="G64">
            <v>0</v>
          </cell>
        </row>
        <row r="66">
          <cell r="G66">
            <v>0</v>
          </cell>
        </row>
        <row r="89">
          <cell r="G8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56"/>
  <sheetViews>
    <sheetView showGridLines="0" tabSelected="1" topLeftCell="B1" zoomScaleNormal="100" zoomScaleSheetLayoutView="75" workbookViewId="0">
      <selection activeCell="D2" sqref="D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18" customWidth="1"/>
    <col min="8" max="8" width="12.7109375" customWidth="1"/>
    <col min="9" max="9" width="12.7109375" style="118" customWidth="1"/>
    <col min="10" max="10" width="6.7109375" style="118" customWidth="1"/>
    <col min="11" max="11" width="4.28515625" customWidth="1"/>
    <col min="12" max="15" width="10.7109375" customWidth="1"/>
  </cols>
  <sheetData>
    <row r="1" spans="1:15" ht="33.75" customHeight="1" x14ac:dyDescent="0.2">
      <c r="A1" s="1" t="s">
        <v>0</v>
      </c>
      <c r="B1" s="176" t="s">
        <v>50</v>
      </c>
      <c r="C1" s="177"/>
      <c r="D1" s="177"/>
      <c r="E1" s="177"/>
      <c r="F1" s="177"/>
      <c r="G1" s="177"/>
      <c r="H1" s="177"/>
      <c r="I1" s="177"/>
      <c r="J1" s="178"/>
    </row>
    <row r="2" spans="1:15" ht="23.25" customHeight="1" x14ac:dyDescent="0.2">
      <c r="A2" s="2"/>
      <c r="B2" s="3" t="s">
        <v>1</v>
      </c>
      <c r="C2" s="4"/>
      <c r="D2" s="5"/>
      <c r="E2" s="5" t="s">
        <v>51</v>
      </c>
      <c r="F2" s="6"/>
      <c r="G2" s="7"/>
      <c r="H2" s="6"/>
      <c r="I2" s="7"/>
      <c r="J2" s="8"/>
      <c r="O2" s="9"/>
    </row>
    <row r="3" spans="1:15" ht="23.25" hidden="1" customHeight="1" x14ac:dyDescent="0.2">
      <c r="A3" s="2"/>
      <c r="B3" s="10" t="s">
        <v>2</v>
      </c>
      <c r="C3" s="4"/>
      <c r="D3" s="11"/>
      <c r="E3" s="11"/>
      <c r="F3" s="12"/>
      <c r="G3" s="12"/>
      <c r="H3" s="4"/>
      <c r="I3" s="13"/>
      <c r="J3" s="14"/>
    </row>
    <row r="4" spans="1:15" ht="23.25" hidden="1" customHeight="1" x14ac:dyDescent="0.2">
      <c r="A4" s="2"/>
      <c r="B4" s="15" t="s">
        <v>3</v>
      </c>
      <c r="C4" s="16"/>
      <c r="D4" s="17"/>
      <c r="E4" s="17"/>
      <c r="F4" s="18"/>
      <c r="G4" s="19"/>
      <c r="H4" s="18"/>
      <c r="I4" s="19"/>
      <c r="J4" s="20"/>
    </row>
    <row r="5" spans="1:15" ht="24" customHeight="1" x14ac:dyDescent="0.2">
      <c r="A5" s="2"/>
      <c r="B5" s="21" t="s">
        <v>4</v>
      </c>
      <c r="C5" s="22"/>
      <c r="D5" s="23" t="s">
        <v>5</v>
      </c>
      <c r="E5" s="24"/>
      <c r="F5" s="24"/>
      <c r="G5" s="24"/>
      <c r="H5" s="25" t="s">
        <v>6</v>
      </c>
      <c r="I5" s="23" t="s">
        <v>7</v>
      </c>
      <c r="J5" s="26"/>
    </row>
    <row r="6" spans="1:15" ht="15.75" customHeight="1" x14ac:dyDescent="0.2">
      <c r="A6" s="2"/>
      <c r="B6" s="27"/>
      <c r="C6" s="24"/>
      <c r="D6" s="23" t="s">
        <v>8</v>
      </c>
      <c r="E6" s="24"/>
      <c r="F6" s="24"/>
      <c r="G6" s="24"/>
      <c r="H6" s="25" t="s">
        <v>9</v>
      </c>
      <c r="I6" s="23" t="s">
        <v>10</v>
      </c>
      <c r="J6" s="26"/>
    </row>
    <row r="7" spans="1:15" ht="15.75" customHeight="1" x14ac:dyDescent="0.2">
      <c r="A7" s="2"/>
      <c r="B7" s="28"/>
      <c r="C7" s="29" t="s">
        <v>11</v>
      </c>
      <c r="D7" s="30" t="s">
        <v>12</v>
      </c>
      <c r="E7" s="31"/>
      <c r="F7" s="31"/>
      <c r="G7" s="31"/>
      <c r="H7" s="32"/>
      <c r="I7" s="31"/>
      <c r="J7" s="33"/>
    </row>
    <row r="8" spans="1:15" ht="24" hidden="1" customHeight="1" x14ac:dyDescent="0.2">
      <c r="A8" s="2"/>
      <c r="B8" s="21" t="s">
        <v>13</v>
      </c>
      <c r="C8" s="22"/>
      <c r="D8" s="34"/>
      <c r="E8" s="22"/>
      <c r="F8" s="22"/>
      <c r="G8" s="35"/>
      <c r="H8" s="25" t="s">
        <v>6</v>
      </c>
      <c r="I8" s="36"/>
      <c r="J8" s="26"/>
    </row>
    <row r="9" spans="1:15" ht="15.75" hidden="1" customHeight="1" x14ac:dyDescent="0.2">
      <c r="A9" s="2"/>
      <c r="B9" s="2"/>
      <c r="C9" s="22"/>
      <c r="D9" s="34"/>
      <c r="E9" s="22"/>
      <c r="F9" s="22"/>
      <c r="G9" s="35"/>
      <c r="H9" s="25" t="s">
        <v>9</v>
      </c>
      <c r="I9" s="36"/>
      <c r="J9" s="26"/>
    </row>
    <row r="10" spans="1:15" ht="15.75" hidden="1" customHeight="1" x14ac:dyDescent="0.2">
      <c r="A10" s="2"/>
      <c r="B10" s="37"/>
      <c r="C10" s="38"/>
      <c r="D10" s="39"/>
      <c r="E10" s="40"/>
      <c r="F10" s="40"/>
      <c r="G10" s="41"/>
      <c r="H10" s="41"/>
      <c r="I10" s="42"/>
      <c r="J10" s="33"/>
    </row>
    <row r="11" spans="1:15" ht="24" customHeight="1" x14ac:dyDescent="0.2">
      <c r="A11" s="2"/>
      <c r="B11" s="21" t="s">
        <v>14</v>
      </c>
      <c r="C11" s="22"/>
      <c r="D11" s="179"/>
      <c r="E11" s="179"/>
      <c r="F11" s="179"/>
      <c r="G11" s="179"/>
      <c r="H11" s="25" t="s">
        <v>6</v>
      </c>
      <c r="I11" s="23"/>
      <c r="J11" s="26"/>
    </row>
    <row r="12" spans="1:15" ht="15.75" customHeight="1" x14ac:dyDescent="0.2">
      <c r="A12" s="2"/>
      <c r="B12" s="27"/>
      <c r="C12" s="24"/>
      <c r="D12" s="180"/>
      <c r="E12" s="180"/>
      <c r="F12" s="180"/>
      <c r="G12" s="180"/>
      <c r="H12" s="25" t="s">
        <v>9</v>
      </c>
      <c r="I12" s="23"/>
      <c r="J12" s="26"/>
    </row>
    <row r="13" spans="1:15" ht="15.75" customHeight="1" x14ac:dyDescent="0.2">
      <c r="A13" s="2"/>
      <c r="B13" s="28"/>
      <c r="C13" s="29"/>
      <c r="D13" s="181"/>
      <c r="E13" s="181"/>
      <c r="F13" s="181"/>
      <c r="G13" s="181"/>
      <c r="H13" s="43"/>
      <c r="I13" s="31"/>
      <c r="J13" s="33"/>
    </row>
    <row r="14" spans="1:15" ht="24" customHeight="1" x14ac:dyDescent="0.2">
      <c r="A14" s="2"/>
      <c r="B14" s="44" t="s">
        <v>15</v>
      </c>
      <c r="C14" s="45"/>
      <c r="D14" s="46"/>
      <c r="E14" s="47"/>
      <c r="F14" s="47"/>
      <c r="G14" s="47"/>
      <c r="H14" s="48"/>
      <c r="I14" s="47"/>
      <c r="J14" s="49"/>
    </row>
    <row r="15" spans="1:15" ht="32.25" customHeight="1" x14ac:dyDescent="0.2">
      <c r="A15" s="2"/>
      <c r="B15" s="37" t="s">
        <v>16</v>
      </c>
      <c r="C15" s="50"/>
      <c r="D15" s="41"/>
      <c r="E15" s="182"/>
      <c r="F15" s="182"/>
      <c r="G15" s="183"/>
      <c r="H15" s="183"/>
      <c r="I15" s="184" t="s">
        <v>49</v>
      </c>
      <c r="J15" s="185"/>
    </row>
    <row r="16" spans="1:15" ht="23.25" customHeight="1" x14ac:dyDescent="0.2">
      <c r="A16" s="51" t="s">
        <v>18</v>
      </c>
      <c r="B16" s="140" t="s">
        <v>53</v>
      </c>
      <c r="C16" s="53"/>
      <c r="D16" s="54"/>
      <c r="E16" s="168"/>
      <c r="F16" s="169"/>
      <c r="G16" s="168"/>
      <c r="H16" s="169"/>
      <c r="I16" s="174">
        <v>0</v>
      </c>
      <c r="J16" s="175"/>
    </row>
    <row r="17" spans="1:10" ht="23.25" customHeight="1" x14ac:dyDescent="0.2">
      <c r="A17" s="51" t="s">
        <v>19</v>
      </c>
      <c r="B17" s="140" t="s">
        <v>52</v>
      </c>
      <c r="C17" s="53"/>
      <c r="D17" s="54"/>
      <c r="E17" s="168"/>
      <c r="F17" s="169"/>
      <c r="G17" s="168"/>
      <c r="H17" s="169"/>
      <c r="I17" s="174">
        <v>0</v>
      </c>
      <c r="J17" s="175"/>
    </row>
    <row r="18" spans="1:10" ht="23.25" customHeight="1" x14ac:dyDescent="0.2">
      <c r="A18" s="51" t="s">
        <v>20</v>
      </c>
      <c r="B18" s="140" t="s">
        <v>54</v>
      </c>
      <c r="C18" s="53"/>
      <c r="D18" s="54"/>
      <c r="E18" s="168"/>
      <c r="F18" s="169"/>
      <c r="G18" s="168"/>
      <c r="H18" s="169"/>
      <c r="I18" s="174">
        <v>0</v>
      </c>
      <c r="J18" s="175"/>
    </row>
    <row r="19" spans="1:10" ht="23.25" customHeight="1" x14ac:dyDescent="0.2">
      <c r="A19" s="51" t="s">
        <v>21</v>
      </c>
      <c r="B19" s="52"/>
      <c r="C19" s="53"/>
      <c r="D19" s="54"/>
      <c r="E19" s="168"/>
      <c r="F19" s="169"/>
      <c r="G19" s="168"/>
      <c r="H19" s="169"/>
      <c r="I19" s="168"/>
      <c r="J19" s="170"/>
    </row>
    <row r="20" spans="1:10" ht="23.25" customHeight="1" x14ac:dyDescent="0.2">
      <c r="A20" s="51" t="s">
        <v>22</v>
      </c>
      <c r="B20" s="52"/>
      <c r="C20" s="53"/>
      <c r="D20" s="54"/>
      <c r="E20" s="168"/>
      <c r="F20" s="169"/>
      <c r="G20" s="168"/>
      <c r="H20" s="169"/>
      <c r="I20" s="168"/>
      <c r="J20" s="170"/>
    </row>
    <row r="21" spans="1:10" ht="23.25" customHeight="1" x14ac:dyDescent="0.2">
      <c r="A21" s="2"/>
      <c r="B21" s="55" t="s">
        <v>17</v>
      </c>
      <c r="C21" s="56"/>
      <c r="D21" s="57"/>
      <c r="E21" s="171"/>
      <c r="F21" s="172"/>
      <c r="G21" s="171"/>
      <c r="H21" s="172"/>
      <c r="I21" s="171">
        <f>SUM(I16:J20)</f>
        <v>0</v>
      </c>
      <c r="J21" s="173"/>
    </row>
    <row r="22" spans="1:10" ht="33" customHeight="1" x14ac:dyDescent="0.2">
      <c r="A22" s="2"/>
      <c r="B22" s="58" t="s">
        <v>23</v>
      </c>
      <c r="C22" s="53"/>
      <c r="D22" s="54"/>
      <c r="E22" s="59"/>
      <c r="F22" s="60"/>
      <c r="G22" s="61"/>
      <c r="H22" s="61"/>
      <c r="I22" s="61"/>
      <c r="J22" s="62"/>
    </row>
    <row r="23" spans="1:10" ht="23.25" customHeight="1" x14ac:dyDescent="0.2">
      <c r="A23" s="2"/>
      <c r="B23" s="63" t="s">
        <v>24</v>
      </c>
      <c r="C23" s="53"/>
      <c r="D23" s="54"/>
      <c r="E23" s="64">
        <v>15</v>
      </c>
      <c r="F23" s="60" t="s">
        <v>25</v>
      </c>
      <c r="G23" s="160">
        <v>0</v>
      </c>
      <c r="H23" s="161"/>
      <c r="I23" s="161"/>
      <c r="J23" s="62" t="str">
        <f t="shared" ref="J23:J28" si="0">Mena</f>
        <v>CZK</v>
      </c>
    </row>
    <row r="24" spans="1:10" ht="23.25" customHeight="1" x14ac:dyDescent="0.2">
      <c r="A24" s="2"/>
      <c r="B24" s="63" t="s">
        <v>26</v>
      </c>
      <c r="C24" s="53"/>
      <c r="D24" s="54"/>
      <c r="E24" s="64">
        <f>SazbaDPH1</f>
        <v>15</v>
      </c>
      <c r="F24" s="60" t="s">
        <v>25</v>
      </c>
      <c r="G24" s="162">
        <v>0</v>
      </c>
      <c r="H24" s="163"/>
      <c r="I24" s="163"/>
      <c r="J24" s="62" t="str">
        <f t="shared" si="0"/>
        <v>CZK</v>
      </c>
    </row>
    <row r="25" spans="1:10" ht="23.25" customHeight="1" x14ac:dyDescent="0.2">
      <c r="A25" s="2"/>
      <c r="B25" s="63" t="s">
        <v>27</v>
      </c>
      <c r="C25" s="53"/>
      <c r="D25" s="54"/>
      <c r="E25" s="64">
        <v>21</v>
      </c>
      <c r="F25" s="60" t="s">
        <v>25</v>
      </c>
      <c r="G25" s="160">
        <f>I21</f>
        <v>0</v>
      </c>
      <c r="H25" s="161"/>
      <c r="I25" s="161"/>
      <c r="J25" s="62" t="str">
        <f t="shared" si="0"/>
        <v>CZK</v>
      </c>
    </row>
    <row r="26" spans="1:10" ht="23.25" customHeight="1" x14ac:dyDescent="0.2">
      <c r="A26" s="2"/>
      <c r="B26" s="65" t="s">
        <v>28</v>
      </c>
      <c r="C26" s="66"/>
      <c r="D26" s="67"/>
      <c r="E26" s="68">
        <f>SazbaDPH2</f>
        <v>21</v>
      </c>
      <c r="F26" s="69" t="s">
        <v>25</v>
      </c>
      <c r="G26" s="164">
        <f>(ZakladDPHZakl*1.21)-ZakladDPHZakl</f>
        <v>0</v>
      </c>
      <c r="H26" s="165"/>
      <c r="I26" s="165"/>
      <c r="J26" s="70" t="str">
        <f t="shared" si="0"/>
        <v>CZK</v>
      </c>
    </row>
    <row r="27" spans="1:10" ht="23.25" customHeight="1" thickBot="1" x14ac:dyDescent="0.25">
      <c r="A27" s="2"/>
      <c r="B27" s="71" t="s">
        <v>29</v>
      </c>
      <c r="C27" s="72"/>
      <c r="D27" s="73"/>
      <c r="E27" s="72"/>
      <c r="F27" s="74"/>
      <c r="G27" s="166">
        <v>0</v>
      </c>
      <c r="H27" s="166"/>
      <c r="I27" s="166"/>
      <c r="J27" s="75" t="str">
        <f t="shared" si="0"/>
        <v>CZK</v>
      </c>
    </row>
    <row r="28" spans="1:10" ht="27.75" hidden="1" customHeight="1" x14ac:dyDescent="0.2">
      <c r="A28" s="2"/>
      <c r="B28" s="76" t="s">
        <v>30</v>
      </c>
      <c r="C28" s="77"/>
      <c r="D28" s="77"/>
      <c r="E28" s="78"/>
      <c r="F28" s="79"/>
      <c r="G28" s="148">
        <v>394172.22</v>
      </c>
      <c r="H28" s="167"/>
      <c r="I28" s="167"/>
      <c r="J28" s="80" t="str">
        <f t="shared" si="0"/>
        <v>CZK</v>
      </c>
    </row>
    <row r="29" spans="1:10" ht="27.75" customHeight="1" thickBot="1" x14ac:dyDescent="0.25">
      <c r="A29" s="2"/>
      <c r="B29" s="76" t="s">
        <v>31</v>
      </c>
      <c r="C29" s="81"/>
      <c r="D29" s="81"/>
      <c r="E29" s="81"/>
      <c r="F29" s="81"/>
      <c r="G29" s="148">
        <f>SUM(G25:I26)</f>
        <v>0</v>
      </c>
      <c r="H29" s="148"/>
      <c r="I29" s="148"/>
      <c r="J29" s="82" t="s">
        <v>32</v>
      </c>
    </row>
    <row r="30" spans="1:10" ht="12.75" customHeight="1" x14ac:dyDescent="0.2">
      <c r="A30" s="2"/>
      <c r="B30" s="2"/>
      <c r="C30" s="22"/>
      <c r="D30" s="22"/>
      <c r="E30" s="22"/>
      <c r="F30" s="22"/>
      <c r="G30" s="35"/>
      <c r="H30" s="22"/>
      <c r="I30" s="35"/>
      <c r="J30" s="83"/>
    </row>
    <row r="31" spans="1:10" ht="30" customHeight="1" x14ac:dyDescent="0.2">
      <c r="A31" s="2"/>
      <c r="B31" s="2"/>
      <c r="C31" s="22"/>
      <c r="D31" s="22"/>
      <c r="E31" s="22"/>
      <c r="F31" s="22"/>
      <c r="G31" s="35"/>
      <c r="H31" s="22"/>
      <c r="I31" s="35"/>
      <c r="J31" s="83"/>
    </row>
    <row r="32" spans="1:10" ht="18.75" customHeight="1" x14ac:dyDescent="0.2">
      <c r="A32" s="2"/>
      <c r="B32" s="84"/>
      <c r="C32" s="85" t="s">
        <v>33</v>
      </c>
      <c r="D32" s="86"/>
      <c r="E32" s="86"/>
      <c r="F32" s="85" t="s">
        <v>34</v>
      </c>
      <c r="G32" s="86"/>
      <c r="H32" s="87">
        <f ca="1">TODAY()</f>
        <v>44634</v>
      </c>
      <c r="I32" s="86"/>
      <c r="J32" s="83"/>
    </row>
    <row r="33" spans="1:10" ht="47.25" customHeight="1" x14ac:dyDescent="0.2">
      <c r="A33" s="2"/>
      <c r="B33" s="2"/>
      <c r="C33" s="22"/>
      <c r="D33" s="22"/>
      <c r="E33" s="22"/>
      <c r="F33" s="22"/>
      <c r="G33" s="35"/>
      <c r="H33" s="22"/>
      <c r="I33" s="35"/>
      <c r="J33" s="83"/>
    </row>
    <row r="34" spans="1:10" s="93" customFormat="1" ht="18.75" customHeight="1" x14ac:dyDescent="0.2">
      <c r="A34" s="88"/>
      <c r="B34" s="88"/>
      <c r="C34" s="89"/>
      <c r="D34" s="90"/>
      <c r="E34" s="90"/>
      <c r="F34" s="89"/>
      <c r="G34" s="91"/>
      <c r="H34" s="90"/>
      <c r="I34" s="91"/>
      <c r="J34" s="92"/>
    </row>
    <row r="35" spans="1:10" ht="12.75" customHeight="1" x14ac:dyDescent="0.2">
      <c r="A35" s="2"/>
      <c r="B35" s="2"/>
      <c r="C35" s="22"/>
      <c r="D35" s="149" t="s">
        <v>35</v>
      </c>
      <c r="E35" s="149"/>
      <c r="F35" s="22"/>
      <c r="G35" s="35"/>
      <c r="H35" s="94" t="s">
        <v>36</v>
      </c>
      <c r="I35" s="35"/>
      <c r="J35" s="83"/>
    </row>
    <row r="36" spans="1:10" ht="13.5" customHeight="1" thickBot="1" x14ac:dyDescent="0.25">
      <c r="A36" s="95"/>
      <c r="B36" s="95"/>
      <c r="C36" s="96"/>
      <c r="D36" s="96"/>
      <c r="E36" s="96"/>
      <c r="F36" s="96"/>
      <c r="G36" s="97"/>
      <c r="H36" s="96"/>
      <c r="I36" s="97"/>
      <c r="J36" s="98"/>
    </row>
    <row r="37" spans="1:10" ht="27" hidden="1" customHeight="1" x14ac:dyDescent="0.25">
      <c r="B37" s="99" t="s">
        <v>37</v>
      </c>
      <c r="C37" s="100"/>
      <c r="D37" s="100"/>
      <c r="E37" s="100"/>
      <c r="F37" s="101"/>
      <c r="G37" s="101"/>
      <c r="H37" s="101"/>
      <c r="I37" s="101"/>
      <c r="J37" s="100"/>
    </row>
    <row r="38" spans="1:10" ht="25.5" hidden="1" customHeight="1" x14ac:dyDescent="0.2">
      <c r="A38" s="102" t="s">
        <v>38</v>
      </c>
      <c r="B38" s="103" t="s">
        <v>39</v>
      </c>
      <c r="C38" s="104" t="s">
        <v>40</v>
      </c>
      <c r="D38" s="105"/>
      <c r="E38" s="105"/>
      <c r="F38" s="106" t="str">
        <f>B23</f>
        <v>Základ pro sníženou DPH</v>
      </c>
      <c r="G38" s="106" t="str">
        <f>B25</f>
        <v>Základ pro základní DPH</v>
      </c>
      <c r="H38" s="107" t="s">
        <v>41</v>
      </c>
      <c r="I38" s="107" t="s">
        <v>42</v>
      </c>
      <c r="J38" s="108" t="s">
        <v>25</v>
      </c>
    </row>
    <row r="39" spans="1:10" ht="25.5" hidden="1" customHeight="1" x14ac:dyDescent="0.2">
      <c r="A39" s="102">
        <v>1</v>
      </c>
      <c r="B39" s="109"/>
      <c r="C39" s="150"/>
      <c r="D39" s="151"/>
      <c r="E39" s="151"/>
      <c r="F39" s="110">
        <v>0</v>
      </c>
      <c r="G39" s="111">
        <v>394172.22</v>
      </c>
      <c r="H39" s="112">
        <v>82776</v>
      </c>
      <c r="I39" s="112">
        <v>476948.22</v>
      </c>
      <c r="J39" s="113">
        <f>IF(CenaCelkemVypocet=0,"",I39/CenaCelkemVypocet*100)</f>
        <v>100</v>
      </c>
    </row>
    <row r="40" spans="1:10" ht="25.5" hidden="1" customHeight="1" x14ac:dyDescent="0.2">
      <c r="A40" s="102"/>
      <c r="B40" s="152" t="s">
        <v>43</v>
      </c>
      <c r="C40" s="153"/>
      <c r="D40" s="153"/>
      <c r="E40" s="154"/>
      <c r="F40" s="114">
        <f>SUMIF(A39:A39,"=1",F39:F39)</f>
        <v>0</v>
      </c>
      <c r="G40" s="115">
        <f>SUMIF(A39:A39,"=1",G39:G39)</f>
        <v>394172.22</v>
      </c>
      <c r="H40" s="115">
        <f>SUMIF(A39:A39,"=1",H39:H39)</f>
        <v>82776</v>
      </c>
      <c r="I40" s="115">
        <f>SUMIF(A39:A39,"=1",I39:I39)</f>
        <v>476948.22</v>
      </c>
      <c r="J40" s="116">
        <f>SUMIF(A39:A39,"=1",J39:J39)</f>
        <v>100</v>
      </c>
    </row>
    <row r="43" spans="1:10" hidden="1" x14ac:dyDescent="0.2"/>
    <row r="44" spans="1:10" ht="15.75" hidden="1" x14ac:dyDescent="0.25">
      <c r="B44" s="117" t="s">
        <v>44</v>
      </c>
    </row>
    <row r="45" spans="1:10" hidden="1" x14ac:dyDescent="0.2"/>
    <row r="46" spans="1:10" ht="25.5" hidden="1" customHeight="1" x14ac:dyDescent="0.2">
      <c r="A46" s="119"/>
      <c r="B46" s="120" t="s">
        <v>39</v>
      </c>
      <c r="C46" s="120" t="s">
        <v>40</v>
      </c>
      <c r="D46" s="121"/>
      <c r="E46" s="121"/>
      <c r="F46" s="122" t="s">
        <v>45</v>
      </c>
      <c r="G46" s="122"/>
      <c r="H46" s="122"/>
      <c r="I46" s="155" t="s">
        <v>49</v>
      </c>
      <c r="J46" s="156"/>
    </row>
    <row r="47" spans="1:10" ht="25.5" hidden="1" customHeight="1" x14ac:dyDescent="0.2">
      <c r="A47" s="123"/>
      <c r="B47" s="124" t="s">
        <v>46</v>
      </c>
      <c r="C47" s="157"/>
      <c r="D47" s="158"/>
      <c r="E47" s="158"/>
      <c r="F47" s="125"/>
      <c r="G47" s="126"/>
      <c r="H47" s="126"/>
      <c r="I47" s="159"/>
      <c r="J47" s="159"/>
    </row>
    <row r="48" spans="1:10" ht="25.5" hidden="1" customHeight="1" x14ac:dyDescent="0.2">
      <c r="A48" s="123"/>
      <c r="B48" s="127" t="s">
        <v>47</v>
      </c>
      <c r="C48" s="141"/>
      <c r="D48" s="142"/>
      <c r="E48" s="142"/>
      <c r="F48" s="128"/>
      <c r="G48" s="129"/>
      <c r="H48" s="129"/>
      <c r="I48" s="143"/>
      <c r="J48" s="143"/>
    </row>
    <row r="49" spans="1:10" ht="25.5" hidden="1" customHeight="1" x14ac:dyDescent="0.2">
      <c r="A49" s="123"/>
      <c r="B49" s="127" t="s">
        <v>48</v>
      </c>
      <c r="C49" s="141"/>
      <c r="D49" s="142"/>
      <c r="E49" s="142"/>
      <c r="F49" s="128"/>
      <c r="G49" s="129"/>
      <c r="H49" s="129"/>
      <c r="I49" s="143"/>
      <c r="J49" s="143"/>
    </row>
    <row r="50" spans="1:10" ht="25.5" hidden="1" customHeight="1" x14ac:dyDescent="0.2">
      <c r="A50" s="123"/>
      <c r="B50" s="127"/>
      <c r="C50" s="141"/>
      <c r="D50" s="142"/>
      <c r="E50" s="142"/>
      <c r="F50" s="128" t="s">
        <v>18</v>
      </c>
      <c r="G50" s="129"/>
      <c r="H50" s="129"/>
      <c r="I50" s="143">
        <f>'[2] Pol'!G64</f>
        <v>0</v>
      </c>
      <c r="J50" s="143"/>
    </row>
    <row r="51" spans="1:10" ht="25.5" hidden="1" customHeight="1" x14ac:dyDescent="0.2">
      <c r="A51" s="123"/>
      <c r="B51" s="127"/>
      <c r="C51" s="141"/>
      <c r="D51" s="142"/>
      <c r="E51" s="142"/>
      <c r="F51" s="128" t="s">
        <v>19</v>
      </c>
      <c r="G51" s="129"/>
      <c r="H51" s="129"/>
      <c r="I51" s="143">
        <f>'[2] Pol'!G66</f>
        <v>0</v>
      </c>
      <c r="J51" s="143"/>
    </row>
    <row r="52" spans="1:10" ht="25.5" hidden="1" customHeight="1" x14ac:dyDescent="0.2">
      <c r="A52" s="123"/>
      <c r="B52" s="130"/>
      <c r="C52" s="144"/>
      <c r="D52" s="145"/>
      <c r="E52" s="145"/>
      <c r="F52" s="131" t="s">
        <v>19</v>
      </c>
      <c r="G52" s="132"/>
      <c r="H52" s="132"/>
      <c r="I52" s="146">
        <f>'[2] Pol'!G89</f>
        <v>0</v>
      </c>
      <c r="J52" s="146"/>
    </row>
    <row r="53" spans="1:10" ht="25.5" hidden="1" customHeight="1" x14ac:dyDescent="0.2">
      <c r="A53" s="133"/>
      <c r="B53" s="134" t="s">
        <v>42</v>
      </c>
      <c r="C53" s="134"/>
      <c r="D53" s="135"/>
      <c r="E53" s="135"/>
      <c r="F53" s="136"/>
      <c r="G53" s="137"/>
      <c r="H53" s="137"/>
      <c r="I53" s="147">
        <f>SUM(I47:I52)</f>
        <v>0</v>
      </c>
      <c r="J53" s="147"/>
    </row>
    <row r="54" spans="1:10" x14ac:dyDescent="0.2">
      <c r="F54" s="138"/>
      <c r="G54" s="139"/>
      <c r="H54" s="138"/>
      <c r="I54" s="139"/>
      <c r="J54" s="139"/>
    </row>
    <row r="55" spans="1:10" x14ac:dyDescent="0.2">
      <c r="F55" s="138"/>
      <c r="G55" s="139"/>
      <c r="H55" s="138"/>
      <c r="I55" s="139"/>
      <c r="J55" s="139"/>
    </row>
    <row r="56" spans="1:10" x14ac:dyDescent="0.2">
      <c r="F56" s="138"/>
      <c r="G56" s="139"/>
      <c r="H56" s="138"/>
      <c r="I56" s="139"/>
      <c r="J56" s="139"/>
    </row>
  </sheetData>
  <mergeCells count="49">
    <mergeCell ref="B1:J1"/>
    <mergeCell ref="D11:G11"/>
    <mergeCell ref="D12:G12"/>
    <mergeCell ref="D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C47:E47"/>
    <mergeCell ref="I47:J47"/>
    <mergeCell ref="G23:I23"/>
    <mergeCell ref="G24:I24"/>
    <mergeCell ref="G25:I25"/>
    <mergeCell ref="G26:I26"/>
    <mergeCell ref="G27:I27"/>
    <mergeCell ref="G28:I28"/>
    <mergeCell ref="G29:I29"/>
    <mergeCell ref="D35:E35"/>
    <mergeCell ref="C39:E39"/>
    <mergeCell ref="B40:E40"/>
    <mergeCell ref="I46:J46"/>
    <mergeCell ref="C48:E48"/>
    <mergeCell ref="I48:J48"/>
    <mergeCell ref="C49:E49"/>
    <mergeCell ref="I49:J49"/>
    <mergeCell ref="C50:E50"/>
    <mergeCell ref="I50:J50"/>
    <mergeCell ref="C51:E51"/>
    <mergeCell ref="I51:J51"/>
    <mergeCell ref="C52:E52"/>
    <mergeCell ref="I52:J52"/>
    <mergeCell ref="I53:J53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44</vt:i4>
      </vt:variant>
    </vt:vector>
  </HeadingPairs>
  <TitlesOfParts>
    <vt:vector size="45" baseType="lpstr">
      <vt:lpstr>Krycí list</vt:lpstr>
      <vt:lpstr>'Krycí list'!CelkemDPHVypocet</vt:lpstr>
      <vt:lpstr>CenaCelkem</vt:lpstr>
      <vt:lpstr>CenaCelkemBezDPH</vt:lpstr>
      <vt:lpstr>'Krycí list'!CenaCelkemVypocet</vt:lpstr>
      <vt:lpstr>cisloobjektu</vt:lpstr>
      <vt:lpstr>'Krycí list'!CisloStavby</vt:lpstr>
      <vt:lpstr>CisloStavebnihoRozpoctu</vt:lpstr>
      <vt:lpstr>dadresa</vt:lpstr>
      <vt:lpstr>'Krycí list'!DIČ</vt:lpstr>
      <vt:lpstr>dmisto</vt:lpstr>
      <vt:lpstr>DPHSni</vt:lpstr>
      <vt:lpstr>DPHZakl</vt:lpstr>
      <vt:lpstr>'Krycí list'!dpsc</vt:lpstr>
      <vt:lpstr>'Krycí list'!IČO</vt:lpstr>
      <vt:lpstr>Mena</vt:lpstr>
      <vt:lpstr>MistoStavby</vt:lpstr>
      <vt:lpstr>nazevobjektu</vt:lpstr>
      <vt:lpstr>'Krycí list'!NazevStavby</vt:lpstr>
      <vt:lpstr>NazevStavebnihoRozpoctu</vt:lpstr>
      <vt:lpstr>oadresa</vt:lpstr>
      <vt:lpstr>'Krycí list'!Objednatel</vt:lpstr>
      <vt:lpstr>'Krycí list'!Objekt</vt:lpstr>
      <vt:lpstr>'Krycí list'!Oblast_tisku</vt:lpstr>
      <vt:lpstr>'Krycí list'!odic</vt:lpstr>
      <vt:lpstr>'Krycí list'!oico</vt:lpstr>
      <vt:lpstr>'Krycí list'!omisto</vt:lpstr>
      <vt:lpstr>'Krycí list'!onazev</vt:lpstr>
      <vt:lpstr>'Krycí list'!opsc</vt:lpstr>
      <vt:lpstr>padresa</vt:lpstr>
      <vt:lpstr>pdic</vt:lpstr>
      <vt:lpstr>pico</vt:lpstr>
      <vt:lpstr>pmisto</vt:lpstr>
      <vt:lpstr>PoptavkaID</vt:lpstr>
      <vt:lpstr>pPSC</vt:lpstr>
      <vt:lpstr>Projektant</vt:lpstr>
      <vt:lpstr>'Krycí list'!SazbaDPH1</vt:lpstr>
      <vt:lpstr>'Krycí list'!SazbaDPH2</vt:lpstr>
      <vt:lpstr>Vypracoval</vt:lpstr>
      <vt:lpstr>ZakladDPHSni</vt:lpstr>
      <vt:lpstr>'Krycí list'!ZakladDPHSniVypocet</vt:lpstr>
      <vt:lpstr>ZakladDPHZakl</vt:lpstr>
      <vt:lpstr>'Krycí list'!ZakladDPHZaklVypocet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Leskovjanová Irena, Mgr.</cp:lastModifiedBy>
  <dcterms:created xsi:type="dcterms:W3CDTF">2022-03-08T08:08:13Z</dcterms:created>
  <dcterms:modified xsi:type="dcterms:W3CDTF">2022-03-14T11:59:27Z</dcterms:modified>
</cp:coreProperties>
</file>